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wens\Documents\"/>
    </mc:Choice>
  </mc:AlternateContent>
  <xr:revisionPtr revIDLastSave="0" documentId="8_{A2D25AE2-754C-496E-811B-40F6F92B40F1}" xr6:coauthVersionLast="46" xr6:coauthVersionMax="46" xr10:uidLastSave="{00000000-0000-0000-0000-000000000000}"/>
  <bookViews>
    <workbookView xWindow="-108" yWindow="-108" windowWidth="23256" windowHeight="12576"/>
  </bookViews>
  <sheets>
    <sheet name="Retails" sheetId="1" r:id="rId1"/>
    <sheet name="Wholesal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J31" i="1" s="1"/>
  <c r="E31" i="1"/>
  <c r="D31" i="1"/>
  <c r="F31" i="1" l="1"/>
</calcChain>
</file>

<file path=xl/sharedStrings.xml><?xml version="1.0" encoding="utf-8"?>
<sst xmlns="http://schemas.openxmlformats.org/spreadsheetml/2006/main" count="92" uniqueCount="34">
  <si>
    <t>Quarter to date</t>
  </si>
  <si>
    <t>Fiscal year to date</t>
  </si>
  <si>
    <t>Change
(%)</t>
  </si>
  <si>
    <t>XE</t>
  </si>
  <si>
    <t>XF</t>
  </si>
  <si>
    <t>E-PACE</t>
  </si>
  <si>
    <t>F-PACE</t>
  </si>
  <si>
    <t>I-PACE</t>
  </si>
  <si>
    <t>XK</t>
  </si>
  <si>
    <t>n/a</t>
  </si>
  <si>
    <t>F-TYPE</t>
  </si>
  <si>
    <t>Jaguar</t>
  </si>
  <si>
    <t>Defender</t>
  </si>
  <si>
    <t>&gt;99%</t>
  </si>
  <si>
    <t>Freelander</t>
  </si>
  <si>
    <t>Discovery Sport</t>
  </si>
  <si>
    <t>Discovery</t>
  </si>
  <si>
    <t>Range Rover Sport</t>
  </si>
  <si>
    <t>Range Rover</t>
  </si>
  <si>
    <t>Range Rover Velar</t>
  </si>
  <si>
    <t>Range Rover Evoque</t>
  </si>
  <si>
    <t>Land Rover</t>
  </si>
  <si>
    <t>UK</t>
  </si>
  <si>
    <t>North America</t>
  </si>
  <si>
    <t>Europe</t>
  </si>
  <si>
    <t>China</t>
  </si>
  <si>
    <t>Overseas</t>
  </si>
  <si>
    <t>Total JLR</t>
  </si>
  <si>
    <t>*No longer manufactured</t>
  </si>
  <si>
    <t>Total JLR ex. CJLR</t>
  </si>
  <si>
    <t>Memo: CJLR Vol</t>
  </si>
  <si>
    <t>XJ*</t>
  </si>
  <si>
    <t>Retails (incl. JV)</t>
  </si>
  <si>
    <t>Wholesales (excl. JV)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</si>
</sst>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%;\(#,##0\)%;\-"/>
    <numFmt numFmtId="165" formatCode="_-* #,##0_-;\-* #,##0_-;_-* &quot;-&quot;??_-;_-@_-"/>
    <numFmt numFmtId="166" formatCode="0%\ ;\(0%\)"/>
    <numFmt numFmtId="167" formatCode="0.0%\ ;\(0.0%\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JLR Emeric"/>
    </font>
    <font>
      <u/>
      <sz val="8"/>
      <name val="JLR Emeric"/>
    </font>
    <font>
      <i/>
      <sz val="8"/>
      <name val="JLR Emeric"/>
    </font>
    <font>
      <i/>
      <u/>
      <sz val="8"/>
      <name val="JLR Emeric"/>
    </font>
    <font>
      <b/>
      <sz val="8"/>
      <name val="JLR Emeric"/>
    </font>
    <font>
      <b/>
      <u/>
      <sz val="8"/>
      <name val="JLR Emeric"/>
    </font>
    <font>
      <b/>
      <sz val="8"/>
      <color rgb="FF1E1E1E"/>
      <name val="JLR Emeric"/>
    </font>
    <font>
      <b/>
      <u/>
      <sz val="8"/>
      <color rgb="FF1E1E1E"/>
      <name val="JLR Emeric"/>
    </font>
    <font>
      <sz val="8"/>
      <color theme="1"/>
      <name val="JLR Emeric"/>
    </font>
    <font>
      <sz val="8"/>
      <color rgb="FF1E1E1E"/>
      <name val="JLR Emeric"/>
    </font>
    <font>
      <u/>
      <sz val="8"/>
      <color rgb="FF1E1E1E"/>
      <name val="JLR Emeric"/>
    </font>
    <font>
      <b/>
      <sz val="8"/>
      <color theme="0"/>
      <name val="JLR Emeric"/>
    </font>
    <font>
      <i/>
      <sz val="8"/>
      <color rgb="FF1E1E1E"/>
      <name val="JLR Emeric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8" fillId="2" borderId="0" xfId="2" applyFont="1" applyFill="1" applyAlignment="1">
      <alignment horizontal="left"/>
    </xf>
    <xf numFmtId="164" fontId="9" fillId="2" borderId="0" xfId="2" applyNumberFormat="1" applyFont="1" applyFill="1" applyAlignment="1">
      <alignment horizontal="right" vertical="center"/>
    </xf>
    <xf numFmtId="0" fontId="8" fillId="2" borderId="0" xfId="2" applyFont="1" applyFill="1" applyAlignment="1">
      <alignment horizontal="right" vertical="center"/>
    </xf>
    <xf numFmtId="0" fontId="10" fillId="2" borderId="0" xfId="0" applyFont="1" applyFill="1"/>
    <xf numFmtId="0" fontId="11" fillId="2" borderId="0" xfId="2" applyFont="1" applyFill="1"/>
    <xf numFmtId="164" fontId="12" fillId="2" borderId="0" xfId="2" applyNumberFormat="1" applyFont="1" applyFill="1"/>
    <xf numFmtId="164" fontId="11" fillId="2" borderId="0" xfId="2" applyNumberFormat="1" applyFont="1" applyFill="1"/>
    <xf numFmtId="165" fontId="11" fillId="2" borderId="0" xfId="1" applyNumberFormat="1" applyFont="1" applyFill="1" applyBorder="1" applyAlignment="1">
      <alignment vertical="center"/>
    </xf>
    <xf numFmtId="166" fontId="11" fillId="2" borderId="0" xfId="4" applyNumberFormat="1" applyFont="1" applyFill="1" applyAlignment="1">
      <alignment horizontal="right" vertical="center"/>
    </xf>
    <xf numFmtId="167" fontId="11" fillId="2" borderId="0" xfId="4" applyNumberFormat="1" applyFont="1" applyFill="1" applyAlignment="1">
      <alignment horizontal="right" vertical="center"/>
    </xf>
    <xf numFmtId="37" fontId="11" fillId="2" borderId="0" xfId="2" applyNumberFormat="1" applyFont="1" applyFill="1" applyAlignment="1">
      <alignment vertical="center"/>
    </xf>
    <xf numFmtId="3" fontId="12" fillId="2" borderId="0" xfId="3" applyNumberFormat="1" applyFont="1" applyFill="1" applyAlignment="1">
      <alignment vertical="center"/>
    </xf>
    <xf numFmtId="0" fontId="11" fillId="2" borderId="0" xfId="2" applyFont="1" applyFill="1" applyAlignment="1">
      <alignment vertical="center"/>
    </xf>
    <xf numFmtId="3" fontId="9" fillId="2" borderId="0" xfId="3" applyNumberFormat="1" applyFont="1" applyFill="1" applyAlignment="1">
      <alignment vertical="center"/>
    </xf>
    <xf numFmtId="0" fontId="8" fillId="2" borderId="0" xfId="2" applyFont="1" applyFill="1" applyAlignment="1">
      <alignment vertical="center"/>
    </xf>
    <xf numFmtId="37" fontId="8" fillId="2" borderId="0" xfId="2" applyNumberFormat="1" applyFont="1" applyFill="1" applyAlignment="1">
      <alignment vertical="center"/>
    </xf>
    <xf numFmtId="37" fontId="13" fillId="2" borderId="0" xfId="2" applyNumberFormat="1" applyFont="1" applyFill="1" applyAlignment="1">
      <alignment vertical="center"/>
    </xf>
    <xf numFmtId="165" fontId="13" fillId="2" borderId="0" xfId="1" applyNumberFormat="1" applyFont="1" applyFill="1" applyBorder="1" applyAlignment="1">
      <alignment vertical="center"/>
    </xf>
    <xf numFmtId="167" fontId="13" fillId="2" borderId="0" xfId="4" applyNumberFormat="1" applyFont="1" applyFill="1" applyAlignment="1">
      <alignment horizontal="right" vertical="center"/>
    </xf>
    <xf numFmtId="0" fontId="2" fillId="2" borderId="0" xfId="2" applyFont="1" applyFill="1" applyAlignment="1">
      <alignment vertical="center"/>
    </xf>
    <xf numFmtId="164" fontId="2" fillId="2" borderId="0" xfId="2" applyNumberFormat="1" applyFont="1" applyFill="1" applyAlignment="1">
      <alignment vertical="center"/>
    </xf>
    <xf numFmtId="164" fontId="3" fillId="2" borderId="0" xfId="2" applyNumberFormat="1" applyFont="1" applyFill="1" applyAlignment="1">
      <alignment vertical="center"/>
    </xf>
    <xf numFmtId="166" fontId="13" fillId="2" borderId="0" xfId="4" applyNumberFormat="1" applyFont="1" applyFill="1" applyAlignment="1">
      <alignment horizontal="right" vertical="center"/>
    </xf>
    <xf numFmtId="165" fontId="2" fillId="2" borderId="0" xfId="2" applyNumberFormat="1" applyFont="1" applyFill="1" applyAlignment="1">
      <alignment vertical="center"/>
    </xf>
    <xf numFmtId="0" fontId="4" fillId="2" borderId="0" xfId="2" applyFont="1" applyFill="1" applyAlignment="1">
      <alignment horizontal="left" vertical="center" indent="1"/>
    </xf>
    <xf numFmtId="165" fontId="4" fillId="2" borderId="0" xfId="2" applyNumberFormat="1" applyFont="1" applyFill="1" applyAlignment="1">
      <alignment vertical="center"/>
    </xf>
    <xf numFmtId="166" fontId="14" fillId="2" borderId="0" xfId="4" applyNumberFormat="1" applyFont="1" applyFill="1" applyAlignment="1">
      <alignment horizontal="right" vertical="center"/>
    </xf>
    <xf numFmtId="164" fontId="5" fillId="2" borderId="0" xfId="2" applyNumberFormat="1" applyFont="1" applyFill="1" applyAlignment="1">
      <alignment vertical="center"/>
    </xf>
    <xf numFmtId="0" fontId="4" fillId="2" borderId="0" xfId="2" applyFont="1" applyFill="1" applyAlignment="1">
      <alignment vertical="center"/>
    </xf>
    <xf numFmtId="0" fontId="8" fillId="2" borderId="0" xfId="3" applyFont="1" applyFill="1" applyAlignment="1">
      <alignment horizontal="right"/>
    </xf>
    <xf numFmtId="17" fontId="11" fillId="3" borderId="0" xfId="3" applyNumberFormat="1" applyFont="1" applyFill="1" applyAlignment="1">
      <alignment horizontal="right" vertical="center" wrapText="1"/>
    </xf>
    <xf numFmtId="17" fontId="12" fillId="2" borderId="0" xfId="3" applyNumberFormat="1" applyFont="1" applyFill="1" applyAlignment="1">
      <alignment horizontal="right" vertical="center" wrapText="1"/>
    </xf>
    <xf numFmtId="0" fontId="11" fillId="2" borderId="0" xfId="2" applyFont="1" applyFill="1" applyAlignment="1">
      <alignment horizontal="right" vertical="center"/>
    </xf>
    <xf numFmtId="165" fontId="8" fillId="2" borderId="1" xfId="1" applyNumberFormat="1" applyFont="1" applyFill="1" applyBorder="1" applyAlignment="1">
      <alignment vertical="center"/>
    </xf>
    <xf numFmtId="167" fontId="8" fillId="2" borderId="1" xfId="4" applyNumberFormat="1" applyFont="1" applyFill="1" applyBorder="1" applyAlignment="1">
      <alignment horizontal="right" vertical="center"/>
    </xf>
    <xf numFmtId="0" fontId="6" fillId="2" borderId="0" xfId="2" applyFont="1" applyFill="1" applyAlignment="1">
      <alignment vertical="center"/>
    </xf>
    <xf numFmtId="165" fontId="6" fillId="2" borderId="0" xfId="2" applyNumberFormat="1" applyFont="1" applyFill="1" applyAlignment="1">
      <alignment vertical="center"/>
    </xf>
    <xf numFmtId="166" fontId="8" fillId="2" borderId="0" xfId="4" applyNumberFormat="1" applyFont="1" applyFill="1" applyAlignment="1">
      <alignment horizontal="right" vertical="center"/>
    </xf>
    <xf numFmtId="164" fontId="7" fillId="2" borderId="0" xfId="2" applyNumberFormat="1" applyFont="1" applyFill="1" applyAlignment="1">
      <alignment vertical="center"/>
    </xf>
    <xf numFmtId="0" fontId="8" fillId="3" borderId="0" xfId="2" applyFont="1" applyFill="1" applyAlignment="1">
      <alignment horizontal="center" vertical="center"/>
    </xf>
  </cellXfs>
  <cellStyles count="5">
    <cellStyle name="Comma 2" xfId="1"/>
    <cellStyle name="Normal" xfId="0" builtinId="0"/>
    <cellStyle name="Normal 2" xfId="2"/>
    <cellStyle name="Normal_GLobal Sales data - JLR - Feb10" xfId="3"/>
    <cellStyle name="Normal_TALFIIA Five Year Reporting_FR3 FCS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0"/>
  <sheetViews>
    <sheetView tabSelected="1" workbookViewId="0">
      <selection activeCell="M25" sqref="M25"/>
    </sheetView>
  </sheetViews>
  <sheetFormatPr defaultColWidth="8.77734375" defaultRowHeight="10.8" x14ac:dyDescent="0.25"/>
  <cols>
    <col min="1" max="1" width="8.77734375" style="4"/>
    <col min="2" max="2" width="17.77734375" style="4" bestFit="1" customWidth="1"/>
    <col min="3" max="3" width="8.77734375" style="4"/>
    <col min="4" max="6" width="12.21875" style="4" customWidth="1"/>
    <col min="7" max="16384" width="8.77734375" style="4"/>
  </cols>
  <sheetData>
    <row r="2" spans="2:13" x14ac:dyDescent="0.25">
      <c r="B2" s="1" t="s">
        <v>32</v>
      </c>
      <c r="C2" s="2"/>
      <c r="D2" s="40" t="s">
        <v>0</v>
      </c>
      <c r="E2" s="40"/>
      <c r="F2" s="40"/>
      <c r="G2" s="2"/>
      <c r="H2" s="40" t="s">
        <v>1</v>
      </c>
      <c r="I2" s="40"/>
      <c r="J2" s="40"/>
      <c r="K2" s="3"/>
      <c r="L2" s="2"/>
      <c r="M2" s="2"/>
    </row>
    <row r="3" spans="2:13" ht="21.6" x14ac:dyDescent="0.25">
      <c r="B3" s="30"/>
      <c r="C3" s="32"/>
      <c r="D3" s="31">
        <v>44256</v>
      </c>
      <c r="E3" s="31">
        <v>43891</v>
      </c>
      <c r="F3" s="31" t="s">
        <v>2</v>
      </c>
      <c r="G3" s="32"/>
      <c r="H3" s="31">
        <v>44256</v>
      </c>
      <c r="I3" s="31">
        <v>43891</v>
      </c>
      <c r="J3" s="31" t="s">
        <v>2</v>
      </c>
      <c r="K3" s="33"/>
      <c r="L3" s="32"/>
      <c r="M3" s="32"/>
    </row>
    <row r="4" spans="2:13" x14ac:dyDescent="0.25">
      <c r="B4" s="5"/>
      <c r="C4" s="6"/>
      <c r="D4" s="5"/>
      <c r="E4" s="5"/>
      <c r="F4" s="7"/>
      <c r="G4" s="6"/>
      <c r="H4" s="5"/>
      <c r="I4" s="5"/>
      <c r="J4" s="7"/>
      <c r="K4" s="5"/>
      <c r="L4" s="6"/>
      <c r="M4" s="6"/>
    </row>
    <row r="5" spans="2:13" x14ac:dyDescent="0.25">
      <c r="B5" s="5" t="s">
        <v>3</v>
      </c>
      <c r="C5" s="6"/>
      <c r="D5" s="8">
        <v>4341</v>
      </c>
      <c r="E5" s="8">
        <v>4109</v>
      </c>
      <c r="F5" s="10">
        <v>5.6461426137746518E-2</v>
      </c>
      <c r="G5" s="6"/>
      <c r="H5" s="8">
        <v>18441</v>
      </c>
      <c r="I5" s="8">
        <v>21949</v>
      </c>
      <c r="J5" s="10">
        <v>-0.15982504897717431</v>
      </c>
      <c r="K5" s="5"/>
      <c r="L5" s="6"/>
      <c r="M5" s="6"/>
    </row>
    <row r="6" spans="2:13" x14ac:dyDescent="0.25">
      <c r="B6" s="11" t="s">
        <v>4</v>
      </c>
      <c r="C6" s="12"/>
      <c r="D6" s="8">
        <v>2678</v>
      </c>
      <c r="E6" s="8">
        <v>2085</v>
      </c>
      <c r="F6" s="10">
        <v>0.28441247002398073</v>
      </c>
      <c r="G6" s="12"/>
      <c r="H6" s="8">
        <v>9993</v>
      </c>
      <c r="I6" s="8">
        <v>11726</v>
      </c>
      <c r="J6" s="10">
        <v>-0.14779123315708687</v>
      </c>
      <c r="K6" s="13"/>
      <c r="L6" s="12"/>
      <c r="M6" s="12"/>
    </row>
    <row r="7" spans="2:13" x14ac:dyDescent="0.25">
      <c r="B7" s="11" t="s">
        <v>31</v>
      </c>
      <c r="C7" s="12"/>
      <c r="D7" s="8">
        <v>15</v>
      </c>
      <c r="E7" s="8">
        <v>497</v>
      </c>
      <c r="F7" s="10">
        <v>-0.96981891348088534</v>
      </c>
      <c r="G7" s="12"/>
      <c r="H7" s="8">
        <v>970</v>
      </c>
      <c r="I7" s="8">
        <v>3535</v>
      </c>
      <c r="J7" s="10">
        <v>-0.72560113154172567</v>
      </c>
      <c r="K7" s="13"/>
      <c r="L7" s="12"/>
      <c r="M7" s="12"/>
    </row>
    <row r="8" spans="2:13" x14ac:dyDescent="0.25">
      <c r="B8" s="11" t="s">
        <v>5</v>
      </c>
      <c r="C8" s="12"/>
      <c r="D8" s="8">
        <v>4462</v>
      </c>
      <c r="E8" s="8">
        <v>7982</v>
      </c>
      <c r="F8" s="10">
        <v>-0.4409922325231771</v>
      </c>
      <c r="G8" s="12"/>
      <c r="H8" s="8">
        <v>20488</v>
      </c>
      <c r="I8" s="8">
        <v>37894</v>
      </c>
      <c r="J8" s="10">
        <v>-0.45933393149311241</v>
      </c>
      <c r="K8" s="13"/>
      <c r="L8" s="12"/>
      <c r="M8" s="12"/>
    </row>
    <row r="9" spans="2:13" x14ac:dyDescent="0.25">
      <c r="B9" s="11" t="s">
        <v>6</v>
      </c>
      <c r="C9" s="12"/>
      <c r="D9" s="8">
        <v>7753</v>
      </c>
      <c r="E9" s="8">
        <v>9388</v>
      </c>
      <c r="F9" s="10">
        <v>-0.17415850021303791</v>
      </c>
      <c r="G9" s="12"/>
      <c r="H9" s="8">
        <v>26291</v>
      </c>
      <c r="I9" s="8">
        <v>43388</v>
      </c>
      <c r="J9" s="10">
        <v>-0.39404904581912048</v>
      </c>
      <c r="K9" s="13"/>
      <c r="L9" s="12"/>
      <c r="M9" s="12"/>
    </row>
    <row r="10" spans="2:13" x14ac:dyDescent="0.25">
      <c r="B10" s="11" t="s">
        <v>7</v>
      </c>
      <c r="C10" s="12"/>
      <c r="D10" s="8">
        <v>2232</v>
      </c>
      <c r="E10" s="8">
        <v>2955</v>
      </c>
      <c r="F10" s="10">
        <v>-0.24467005076142134</v>
      </c>
      <c r="G10" s="12"/>
      <c r="H10" s="8">
        <v>15734</v>
      </c>
      <c r="I10" s="8">
        <v>15867</v>
      </c>
      <c r="J10" s="10">
        <v>-8.3821768450242917E-3</v>
      </c>
      <c r="K10" s="13"/>
      <c r="L10" s="12"/>
      <c r="M10" s="12"/>
    </row>
    <row r="11" spans="2:13" hidden="1" x14ac:dyDescent="0.25">
      <c r="B11" s="11" t="s">
        <v>8</v>
      </c>
      <c r="C11" s="12"/>
      <c r="D11" s="8">
        <v>0</v>
      </c>
      <c r="E11" s="8">
        <v>0</v>
      </c>
      <c r="F11" s="10" t="s">
        <v>9</v>
      </c>
      <c r="G11" s="12"/>
      <c r="H11" s="8">
        <v>0</v>
      </c>
      <c r="I11" s="8">
        <v>0</v>
      </c>
      <c r="J11" s="10" t="s">
        <v>9</v>
      </c>
      <c r="K11" s="13"/>
      <c r="L11" s="12"/>
      <c r="M11" s="12"/>
    </row>
    <row r="12" spans="2:13" x14ac:dyDescent="0.25">
      <c r="B12" s="11" t="s">
        <v>10</v>
      </c>
      <c r="C12" s="12"/>
      <c r="D12" s="8">
        <v>1982</v>
      </c>
      <c r="E12" s="8">
        <v>1272</v>
      </c>
      <c r="F12" s="10">
        <v>0.55817610062893075</v>
      </c>
      <c r="G12" s="12"/>
      <c r="H12" s="8">
        <v>5752</v>
      </c>
      <c r="I12" s="8">
        <v>6234</v>
      </c>
      <c r="J12" s="10">
        <v>-7.7317933910811654E-2</v>
      </c>
      <c r="K12" s="13"/>
      <c r="L12" s="12"/>
      <c r="M12" s="12"/>
    </row>
    <row r="13" spans="2:13" x14ac:dyDescent="0.25">
      <c r="B13" s="16" t="s">
        <v>11</v>
      </c>
      <c r="C13" s="14"/>
      <c r="D13" s="34">
        <v>23463</v>
      </c>
      <c r="E13" s="34">
        <v>28288</v>
      </c>
      <c r="F13" s="35">
        <v>-0.1705670248868778</v>
      </c>
      <c r="G13" s="14"/>
      <c r="H13" s="34">
        <v>97669</v>
      </c>
      <c r="I13" s="34">
        <v>140593</v>
      </c>
      <c r="J13" s="35">
        <v>-0.30530680759355022</v>
      </c>
      <c r="K13" s="15"/>
      <c r="L13" s="14"/>
      <c r="M13" s="14"/>
    </row>
    <row r="14" spans="2:13" x14ac:dyDescent="0.25">
      <c r="B14" s="5"/>
      <c r="C14" s="5"/>
      <c r="D14" s="5"/>
      <c r="E14" s="5"/>
      <c r="F14" s="7"/>
      <c r="G14" s="6"/>
      <c r="H14" s="5"/>
      <c r="I14" s="5"/>
      <c r="J14" s="7"/>
      <c r="K14" s="5"/>
      <c r="L14" s="6"/>
      <c r="M14" s="6"/>
    </row>
    <row r="15" spans="2:13" x14ac:dyDescent="0.25">
      <c r="B15" s="5"/>
      <c r="C15" s="6"/>
      <c r="D15" s="5"/>
      <c r="E15" s="5"/>
      <c r="F15" s="7"/>
      <c r="G15" s="6"/>
      <c r="H15" s="5"/>
      <c r="I15" s="5"/>
      <c r="J15" s="7"/>
      <c r="K15" s="5"/>
      <c r="L15" s="6"/>
      <c r="M15" s="6"/>
    </row>
    <row r="16" spans="2:13" x14ac:dyDescent="0.25">
      <c r="B16" s="11" t="s">
        <v>12</v>
      </c>
      <c r="C16" s="12"/>
      <c r="D16" s="8">
        <v>16963</v>
      </c>
      <c r="E16" s="8">
        <v>247</v>
      </c>
      <c r="F16" s="9" t="s">
        <v>13</v>
      </c>
      <c r="G16" s="12"/>
      <c r="H16" s="8">
        <v>45244</v>
      </c>
      <c r="I16" s="8">
        <v>249</v>
      </c>
      <c r="J16" s="9" t="s">
        <v>13</v>
      </c>
      <c r="K16" s="13"/>
      <c r="L16" s="12"/>
      <c r="M16" s="12"/>
    </row>
    <row r="17" spans="2:13" hidden="1" x14ac:dyDescent="0.25">
      <c r="B17" s="11" t="s">
        <v>14</v>
      </c>
      <c r="C17" s="12"/>
      <c r="D17" s="8">
        <v>0</v>
      </c>
      <c r="E17" s="8">
        <v>0</v>
      </c>
      <c r="F17" s="9" t="s">
        <v>9</v>
      </c>
      <c r="G17" s="12"/>
      <c r="H17" s="8">
        <v>0</v>
      </c>
      <c r="I17" s="8">
        <v>0</v>
      </c>
      <c r="J17" s="9" t="s">
        <v>9</v>
      </c>
      <c r="K17" s="13"/>
      <c r="L17" s="12"/>
      <c r="M17" s="12"/>
    </row>
    <row r="18" spans="2:13" x14ac:dyDescent="0.25">
      <c r="B18" s="11" t="s">
        <v>15</v>
      </c>
      <c r="C18" s="12"/>
      <c r="D18" s="8">
        <v>18577</v>
      </c>
      <c r="E18" s="8">
        <v>14450</v>
      </c>
      <c r="F18" s="10">
        <v>0.28560553633217989</v>
      </c>
      <c r="G18" s="12"/>
      <c r="H18" s="8">
        <v>64519</v>
      </c>
      <c r="I18" s="8">
        <v>74568</v>
      </c>
      <c r="J18" s="9">
        <v>-0.13476290097629007</v>
      </c>
      <c r="K18" s="13"/>
      <c r="L18" s="12"/>
      <c r="M18" s="12"/>
    </row>
    <row r="19" spans="2:13" x14ac:dyDescent="0.25">
      <c r="B19" s="11" t="s">
        <v>16</v>
      </c>
      <c r="C19" s="12"/>
      <c r="D19" s="8">
        <v>3691</v>
      </c>
      <c r="E19" s="8">
        <v>7398</v>
      </c>
      <c r="F19" s="10">
        <v>-0.50108137334414704</v>
      </c>
      <c r="G19" s="12"/>
      <c r="H19" s="8">
        <v>19109</v>
      </c>
      <c r="I19" s="8">
        <v>33674</v>
      </c>
      <c r="J19" s="9">
        <v>-0.43252954801924337</v>
      </c>
      <c r="K19" s="13"/>
      <c r="L19" s="12"/>
      <c r="M19" s="12"/>
    </row>
    <row r="20" spans="2:13" x14ac:dyDescent="0.25">
      <c r="B20" s="11" t="s">
        <v>17</v>
      </c>
      <c r="C20" s="12"/>
      <c r="D20" s="8">
        <v>19664</v>
      </c>
      <c r="E20" s="8">
        <v>16288</v>
      </c>
      <c r="F20" s="10">
        <v>0.20726915520628686</v>
      </c>
      <c r="G20" s="12"/>
      <c r="H20" s="8">
        <v>64197</v>
      </c>
      <c r="I20" s="8">
        <v>74277</v>
      </c>
      <c r="J20" s="9">
        <v>-0.13570822731128074</v>
      </c>
      <c r="K20" s="13"/>
      <c r="L20" s="12"/>
      <c r="M20" s="12"/>
    </row>
    <row r="21" spans="2:13" x14ac:dyDescent="0.25">
      <c r="B21" s="11" t="s">
        <v>18</v>
      </c>
      <c r="C21" s="12"/>
      <c r="D21" s="8">
        <v>12075</v>
      </c>
      <c r="E21" s="8">
        <v>10427</v>
      </c>
      <c r="F21" s="10">
        <v>0.15805121319650905</v>
      </c>
      <c r="G21" s="12"/>
      <c r="H21" s="8">
        <v>42399</v>
      </c>
      <c r="I21" s="8">
        <v>47290</v>
      </c>
      <c r="J21" s="9">
        <v>-0.10342567138930003</v>
      </c>
      <c r="K21" s="13"/>
      <c r="L21" s="12"/>
      <c r="M21" s="12"/>
    </row>
    <row r="22" spans="2:13" x14ac:dyDescent="0.25">
      <c r="B22" s="11" t="s">
        <v>19</v>
      </c>
      <c r="C22" s="12"/>
      <c r="D22" s="8">
        <v>8986</v>
      </c>
      <c r="E22" s="8">
        <v>11090</v>
      </c>
      <c r="F22" s="10">
        <v>-0.18972046889089267</v>
      </c>
      <c r="G22" s="12"/>
      <c r="H22" s="8">
        <v>37880</v>
      </c>
      <c r="I22" s="8">
        <v>52902</v>
      </c>
      <c r="J22" s="9">
        <v>-0.28395901856262518</v>
      </c>
      <c r="K22" s="13"/>
      <c r="L22" s="12"/>
      <c r="M22" s="12"/>
    </row>
    <row r="23" spans="2:13" x14ac:dyDescent="0.25">
      <c r="B23" s="11" t="s">
        <v>20</v>
      </c>
      <c r="C23" s="12"/>
      <c r="D23" s="8">
        <v>20064</v>
      </c>
      <c r="E23" s="8">
        <v>21681</v>
      </c>
      <c r="F23" s="10">
        <v>-7.4581430745814359E-2</v>
      </c>
      <c r="G23" s="12"/>
      <c r="H23" s="8">
        <v>68571</v>
      </c>
      <c r="I23" s="8">
        <v>85106</v>
      </c>
      <c r="J23" s="9">
        <v>-0.1942871242920593</v>
      </c>
      <c r="K23" s="13"/>
      <c r="L23" s="12"/>
      <c r="M23" s="12"/>
    </row>
    <row r="24" spans="2:13" x14ac:dyDescent="0.25">
      <c r="B24" s="16" t="s">
        <v>21</v>
      </c>
      <c r="C24" s="14"/>
      <c r="D24" s="34">
        <v>100020</v>
      </c>
      <c r="E24" s="34">
        <v>81581</v>
      </c>
      <c r="F24" s="35">
        <v>0.22602076463882526</v>
      </c>
      <c r="G24" s="14"/>
      <c r="H24" s="34">
        <v>341919</v>
      </c>
      <c r="I24" s="34">
        <v>368066</v>
      </c>
      <c r="J24" s="35">
        <v>-7.10388897643357E-2</v>
      </c>
      <c r="K24" s="15"/>
      <c r="L24" s="14"/>
      <c r="M24" s="14"/>
    </row>
    <row r="25" spans="2:13" x14ac:dyDescent="0.25">
      <c r="B25" s="5"/>
      <c r="C25" s="6"/>
      <c r="D25" s="5"/>
      <c r="E25" s="5"/>
      <c r="F25" s="7"/>
      <c r="G25" s="6"/>
      <c r="H25" s="5"/>
      <c r="I25" s="5"/>
      <c r="J25" s="7"/>
      <c r="K25" s="5"/>
      <c r="L25" s="6"/>
      <c r="M25" s="6"/>
    </row>
    <row r="26" spans="2:13" x14ac:dyDescent="0.25">
      <c r="B26" s="11" t="s">
        <v>22</v>
      </c>
      <c r="C26" s="12"/>
      <c r="D26" s="8">
        <v>26313</v>
      </c>
      <c r="E26" s="8">
        <v>28237</v>
      </c>
      <c r="F26" s="10">
        <v>-6.8137550023019466E-2</v>
      </c>
      <c r="G26" s="12"/>
      <c r="H26" s="8">
        <v>82995</v>
      </c>
      <c r="I26" s="8">
        <v>106612</v>
      </c>
      <c r="J26" s="10">
        <v>-0.22152290548906317</v>
      </c>
      <c r="K26" s="13"/>
      <c r="L26" s="12"/>
      <c r="M26" s="12"/>
    </row>
    <row r="27" spans="2:13" x14ac:dyDescent="0.25">
      <c r="B27" s="11" t="s">
        <v>23</v>
      </c>
      <c r="C27" s="12"/>
      <c r="D27" s="8">
        <v>31440</v>
      </c>
      <c r="E27" s="8">
        <v>28476</v>
      </c>
      <c r="F27" s="10">
        <v>0.10408765276021903</v>
      </c>
      <c r="G27" s="12"/>
      <c r="H27" s="8">
        <v>110805</v>
      </c>
      <c r="I27" s="8">
        <v>129346</v>
      </c>
      <c r="J27" s="10">
        <v>-0.14334420855689389</v>
      </c>
      <c r="K27" s="13"/>
      <c r="L27" s="12"/>
      <c r="M27" s="12"/>
    </row>
    <row r="28" spans="2:13" x14ac:dyDescent="0.25">
      <c r="B28" s="11" t="s">
        <v>24</v>
      </c>
      <c r="C28" s="12"/>
      <c r="D28" s="8">
        <v>22288</v>
      </c>
      <c r="E28" s="8">
        <v>23427</v>
      </c>
      <c r="F28" s="10">
        <v>-4.8619114696717425E-2</v>
      </c>
      <c r="G28" s="12"/>
      <c r="H28" s="8">
        <v>79260</v>
      </c>
      <c r="I28" s="8">
        <v>107037</v>
      </c>
      <c r="J28" s="10">
        <v>-0.25950839429356209</v>
      </c>
      <c r="K28" s="13"/>
      <c r="L28" s="12"/>
      <c r="M28" s="12"/>
    </row>
    <row r="29" spans="2:13" x14ac:dyDescent="0.25">
      <c r="B29" s="11" t="s">
        <v>25</v>
      </c>
      <c r="C29" s="12"/>
      <c r="D29" s="8">
        <v>27624</v>
      </c>
      <c r="E29" s="8">
        <v>12154</v>
      </c>
      <c r="F29" s="10" t="s">
        <v>13</v>
      </c>
      <c r="G29" s="12"/>
      <c r="H29" s="8">
        <v>111206</v>
      </c>
      <c r="I29" s="8">
        <v>90124</v>
      </c>
      <c r="J29" s="10">
        <v>0.23392215170209929</v>
      </c>
      <c r="K29" s="13"/>
      <c r="L29" s="12"/>
      <c r="M29" s="12"/>
    </row>
    <row r="30" spans="2:13" x14ac:dyDescent="0.25">
      <c r="B30" s="11" t="s">
        <v>26</v>
      </c>
      <c r="C30" s="12"/>
      <c r="D30" s="8">
        <v>15818</v>
      </c>
      <c r="E30" s="8">
        <v>17575</v>
      </c>
      <c r="F30" s="10">
        <v>-9.9971550497866324E-2</v>
      </c>
      <c r="G30" s="12"/>
      <c r="H30" s="8">
        <v>55322</v>
      </c>
      <c r="I30" s="8">
        <v>75540</v>
      </c>
      <c r="J30" s="10">
        <v>-0.26764628011649461</v>
      </c>
      <c r="K30" s="13"/>
      <c r="L30" s="12"/>
      <c r="M30" s="12"/>
    </row>
    <row r="31" spans="2:13" x14ac:dyDescent="0.25">
      <c r="B31" s="16" t="s">
        <v>27</v>
      </c>
      <c r="C31" s="14"/>
      <c r="D31" s="34">
        <f>D24+D13</f>
        <v>123483</v>
      </c>
      <c r="E31" s="34">
        <f>E24+E13</f>
        <v>109869</v>
      </c>
      <c r="F31" s="35">
        <f>(D31/E31)-1</f>
        <v>0.1239112033421621</v>
      </c>
      <c r="G31" s="14"/>
      <c r="H31" s="34">
        <f>H24+H13</f>
        <v>439588</v>
      </c>
      <c r="I31" s="34">
        <f>I24+I13</f>
        <v>508659</v>
      </c>
      <c r="J31" s="35">
        <f>(H31/I31)-1</f>
        <v>-0.13579038216172323</v>
      </c>
      <c r="K31" s="20"/>
    </row>
    <row r="32" spans="2:13" x14ac:dyDescent="0.25">
      <c r="B32" s="20" t="s">
        <v>28</v>
      </c>
      <c r="C32" s="22"/>
      <c r="D32" s="20"/>
      <c r="E32" s="20"/>
      <c r="F32" s="21"/>
      <c r="G32" s="22"/>
      <c r="H32" s="20"/>
      <c r="I32" s="20"/>
      <c r="J32" s="21"/>
      <c r="K32" s="20"/>
      <c r="L32" s="22"/>
      <c r="M32" s="22"/>
    </row>
    <row r="33" spans="2:13" x14ac:dyDescent="0.25">
      <c r="B33" s="17" t="s">
        <v>29</v>
      </c>
      <c r="C33" s="22"/>
      <c r="D33" s="18">
        <v>107554</v>
      </c>
      <c r="E33" s="18">
        <v>103970</v>
      </c>
      <c r="F33" s="19">
        <v>3.447148215831497E-2</v>
      </c>
      <c r="G33" s="22"/>
      <c r="H33" s="18">
        <v>375269</v>
      </c>
      <c r="I33" s="18">
        <v>458683</v>
      </c>
      <c r="J33" s="23">
        <v>-0.18185544264775455</v>
      </c>
      <c r="K33" s="20"/>
      <c r="L33" s="22"/>
      <c r="M33" s="22"/>
    </row>
    <row r="34" spans="2:13" x14ac:dyDescent="0.25">
      <c r="B34" s="24"/>
      <c r="C34" s="22"/>
      <c r="D34" s="24">
        <v>0</v>
      </c>
      <c r="E34" s="24">
        <v>0</v>
      </c>
      <c r="F34" s="21"/>
      <c r="G34" s="22"/>
      <c r="H34" s="24">
        <v>0</v>
      </c>
      <c r="I34" s="24">
        <v>0</v>
      </c>
      <c r="J34" s="21"/>
      <c r="K34" s="20"/>
      <c r="L34" s="22"/>
      <c r="M34" s="22"/>
    </row>
    <row r="35" spans="2:13" x14ac:dyDescent="0.25">
      <c r="B35" s="36" t="s">
        <v>30</v>
      </c>
      <c r="C35" s="39"/>
      <c r="D35" s="37">
        <v>15929</v>
      </c>
      <c r="E35" s="37">
        <v>5899</v>
      </c>
      <c r="F35" s="38" t="s">
        <v>13</v>
      </c>
      <c r="G35" s="39"/>
      <c r="H35" s="37">
        <v>64319</v>
      </c>
      <c r="I35" s="37">
        <v>49976</v>
      </c>
      <c r="J35" s="38">
        <v>0.28699775892428359</v>
      </c>
      <c r="K35" s="20"/>
      <c r="L35" s="22"/>
      <c r="M35" s="22"/>
    </row>
    <row r="36" spans="2:13" x14ac:dyDescent="0.25">
      <c r="B36" s="25" t="s">
        <v>15</v>
      </c>
      <c r="C36" s="28"/>
      <c r="D36" s="26">
        <v>7102</v>
      </c>
      <c r="E36" s="26">
        <v>1717</v>
      </c>
      <c r="F36" s="27" t="s">
        <v>13</v>
      </c>
      <c r="G36" s="28"/>
      <c r="H36" s="26">
        <v>28064</v>
      </c>
      <c r="I36" s="26">
        <v>24758</v>
      </c>
      <c r="J36" s="27">
        <v>0.13353259552467889</v>
      </c>
      <c r="K36" s="29"/>
      <c r="L36" s="28"/>
      <c r="M36" s="28"/>
    </row>
    <row r="37" spans="2:13" x14ac:dyDescent="0.25">
      <c r="B37" s="25" t="s">
        <v>20</v>
      </c>
      <c r="C37" s="28"/>
      <c r="D37" s="26">
        <v>3182</v>
      </c>
      <c r="E37" s="26">
        <v>1665</v>
      </c>
      <c r="F37" s="27">
        <v>0.9111111111111112</v>
      </c>
      <c r="G37" s="28"/>
      <c r="H37" s="26">
        <v>13055</v>
      </c>
      <c r="I37" s="26">
        <v>6897</v>
      </c>
      <c r="J37" s="27">
        <v>0.89285196462229965</v>
      </c>
      <c r="K37" s="29"/>
      <c r="L37" s="28"/>
      <c r="M37" s="28"/>
    </row>
    <row r="38" spans="2:13" x14ac:dyDescent="0.25">
      <c r="B38" s="25" t="s">
        <v>4</v>
      </c>
      <c r="C38" s="28"/>
      <c r="D38" s="26">
        <v>1712</v>
      </c>
      <c r="E38" s="26">
        <v>768</v>
      </c>
      <c r="F38" s="27" t="s">
        <v>13</v>
      </c>
      <c r="G38" s="28"/>
      <c r="H38" s="26">
        <v>6629</v>
      </c>
      <c r="I38" s="26">
        <v>5287</v>
      </c>
      <c r="J38" s="27">
        <v>0.25383014942311322</v>
      </c>
      <c r="K38" s="29"/>
      <c r="L38" s="28"/>
      <c r="M38" s="28"/>
    </row>
    <row r="39" spans="2:13" x14ac:dyDescent="0.25">
      <c r="B39" s="25" t="s">
        <v>3</v>
      </c>
      <c r="C39" s="28"/>
      <c r="D39" s="26">
        <v>3517</v>
      </c>
      <c r="E39" s="26">
        <v>1496</v>
      </c>
      <c r="F39" s="27" t="s">
        <v>13</v>
      </c>
      <c r="G39" s="28"/>
      <c r="H39" s="26">
        <v>14216</v>
      </c>
      <c r="I39" s="26">
        <v>10542</v>
      </c>
      <c r="J39" s="27">
        <v>0.34851071902864739</v>
      </c>
      <c r="K39" s="29"/>
      <c r="L39" s="28"/>
      <c r="M39" s="28"/>
    </row>
    <row r="40" spans="2:13" x14ac:dyDescent="0.25">
      <c r="B40" s="25" t="s">
        <v>5</v>
      </c>
      <c r="C40" s="28"/>
      <c r="D40" s="26">
        <v>416</v>
      </c>
      <c r="E40" s="26">
        <v>253</v>
      </c>
      <c r="F40" s="27">
        <v>0.64426877470355737</v>
      </c>
      <c r="G40" s="28"/>
      <c r="H40" s="26">
        <v>2355</v>
      </c>
      <c r="I40" s="26">
        <v>2492</v>
      </c>
      <c r="J40" s="27">
        <v>-5.4975922953450995E-2</v>
      </c>
      <c r="K40" s="29"/>
      <c r="L40" s="28"/>
      <c r="M40" s="28"/>
    </row>
  </sheetData>
  <mergeCells count="2">
    <mergeCell ref="D2:F2"/>
    <mergeCell ref="H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9"/>
  <sheetViews>
    <sheetView workbookViewId="0">
      <selection activeCell="C10" sqref="C10"/>
    </sheetView>
  </sheetViews>
  <sheetFormatPr defaultColWidth="8.77734375" defaultRowHeight="10.8" x14ac:dyDescent="0.25"/>
  <cols>
    <col min="1" max="1" width="8.77734375" style="4"/>
    <col min="2" max="2" width="17.77734375" style="4" bestFit="1" customWidth="1"/>
    <col min="3" max="3" width="8.77734375" style="4"/>
    <col min="4" max="6" width="12.21875" style="4" customWidth="1"/>
    <col min="7" max="16384" width="8.77734375" style="4"/>
  </cols>
  <sheetData>
    <row r="2" spans="2:13" x14ac:dyDescent="0.25">
      <c r="B2" s="1" t="s">
        <v>33</v>
      </c>
      <c r="C2" s="2"/>
      <c r="D2" s="40" t="s">
        <v>0</v>
      </c>
      <c r="E2" s="40"/>
      <c r="F2" s="40"/>
      <c r="G2" s="2"/>
      <c r="H2" s="40" t="s">
        <v>1</v>
      </c>
      <c r="I2" s="40"/>
      <c r="J2" s="40"/>
      <c r="K2" s="3"/>
      <c r="L2" s="2"/>
      <c r="M2" s="2"/>
    </row>
    <row r="3" spans="2:13" ht="21.6" x14ac:dyDescent="0.25">
      <c r="B3" s="30"/>
      <c r="C3" s="32"/>
      <c r="D3" s="31">
        <v>44256</v>
      </c>
      <c r="E3" s="31">
        <v>43891</v>
      </c>
      <c r="F3" s="31" t="s">
        <v>2</v>
      </c>
      <c r="G3" s="32"/>
      <c r="H3" s="31">
        <v>44256</v>
      </c>
      <c r="I3" s="31">
        <v>43891</v>
      </c>
      <c r="J3" s="31" t="s">
        <v>2</v>
      </c>
      <c r="K3" s="33"/>
      <c r="L3" s="32"/>
      <c r="M3" s="32"/>
    </row>
    <row r="4" spans="2:13" x14ac:dyDescent="0.25">
      <c r="B4" s="5"/>
      <c r="C4" s="6"/>
      <c r="D4" s="5"/>
      <c r="E4" s="5"/>
      <c r="F4" s="7"/>
      <c r="G4" s="6"/>
      <c r="H4" s="5"/>
      <c r="I4" s="5"/>
      <c r="J4" s="7"/>
      <c r="K4" s="5"/>
      <c r="L4" s="6"/>
      <c r="M4" s="6"/>
    </row>
    <row r="5" spans="2:13" x14ac:dyDescent="0.25">
      <c r="B5" s="5" t="s">
        <v>3</v>
      </c>
      <c r="C5" s="6"/>
      <c r="D5" s="8">
        <v>1140</v>
      </c>
      <c r="E5" s="8">
        <v>3194</v>
      </c>
      <c r="F5" s="10">
        <v>-0.64308077645585471</v>
      </c>
      <c r="G5" s="6"/>
      <c r="H5" s="8">
        <v>2738</v>
      </c>
      <c r="I5" s="8">
        <v>12086</v>
      </c>
      <c r="J5" s="10">
        <v>-0.77345689227205028</v>
      </c>
      <c r="K5" s="5"/>
      <c r="L5" s="6"/>
      <c r="M5" s="6"/>
    </row>
    <row r="6" spans="2:13" x14ac:dyDescent="0.25">
      <c r="B6" s="11" t="s">
        <v>4</v>
      </c>
      <c r="C6" s="12"/>
      <c r="D6" s="8">
        <v>1227</v>
      </c>
      <c r="E6" s="8">
        <v>1501</v>
      </c>
      <c r="F6" s="10">
        <v>-0.18254497001998671</v>
      </c>
      <c r="G6" s="12"/>
      <c r="H6" s="8">
        <v>2955</v>
      </c>
      <c r="I6" s="8">
        <v>6911</v>
      </c>
      <c r="J6" s="10">
        <v>-0.57242077846910722</v>
      </c>
      <c r="K6" s="13"/>
      <c r="L6" s="12"/>
      <c r="M6" s="12"/>
    </row>
    <row r="7" spans="2:13" x14ac:dyDescent="0.25">
      <c r="B7" s="11" t="s">
        <v>31</v>
      </c>
      <c r="C7" s="12"/>
      <c r="D7" s="8">
        <v>30</v>
      </c>
      <c r="E7" s="8">
        <v>397</v>
      </c>
      <c r="F7" s="10">
        <v>-0.92443324937027704</v>
      </c>
      <c r="G7" s="12"/>
      <c r="H7" s="8">
        <v>632</v>
      </c>
      <c r="I7" s="8">
        <v>2824</v>
      </c>
      <c r="J7" s="10">
        <v>-0.77620396600566566</v>
      </c>
      <c r="K7" s="13"/>
      <c r="L7" s="12"/>
      <c r="M7" s="12"/>
    </row>
    <row r="8" spans="2:13" x14ac:dyDescent="0.25">
      <c r="B8" s="11" t="s">
        <v>5</v>
      </c>
      <c r="C8" s="12"/>
      <c r="D8" s="8">
        <v>6989</v>
      </c>
      <c r="E8" s="8">
        <v>9247</v>
      </c>
      <c r="F8" s="10">
        <v>-0.24418730399048338</v>
      </c>
      <c r="G8" s="12"/>
      <c r="H8" s="8">
        <v>16925</v>
      </c>
      <c r="I8" s="8">
        <v>36928</v>
      </c>
      <c r="J8" s="10">
        <v>-0.54167569324090126</v>
      </c>
      <c r="K8" s="13"/>
      <c r="L8" s="12"/>
      <c r="M8" s="12"/>
    </row>
    <row r="9" spans="2:13" x14ac:dyDescent="0.25">
      <c r="B9" s="11" t="s">
        <v>6</v>
      </c>
      <c r="C9" s="12"/>
      <c r="D9" s="8">
        <v>11393</v>
      </c>
      <c r="E9" s="8">
        <v>11422</v>
      </c>
      <c r="F9" s="10">
        <v>-2.5389599019436382E-3</v>
      </c>
      <c r="G9" s="12"/>
      <c r="H9" s="8">
        <v>24046</v>
      </c>
      <c r="I9" s="8">
        <v>45943</v>
      </c>
      <c r="J9" s="10">
        <v>-0.47661232396665432</v>
      </c>
      <c r="K9" s="13"/>
      <c r="L9" s="12"/>
      <c r="M9" s="12"/>
    </row>
    <row r="10" spans="2:13" x14ac:dyDescent="0.25">
      <c r="B10" s="11" t="s">
        <v>7</v>
      </c>
      <c r="C10" s="12"/>
      <c r="D10" s="8">
        <v>3308</v>
      </c>
      <c r="E10" s="8">
        <v>2735</v>
      </c>
      <c r="F10" s="10">
        <v>0.20950639853747721</v>
      </c>
      <c r="G10" s="12"/>
      <c r="H10" s="8">
        <v>14262</v>
      </c>
      <c r="I10" s="8">
        <v>14782</v>
      </c>
      <c r="J10" s="10">
        <v>-3.5177919090786047E-2</v>
      </c>
      <c r="K10" s="13"/>
      <c r="L10" s="12"/>
      <c r="M10" s="12"/>
    </row>
    <row r="11" spans="2:13" x14ac:dyDescent="0.25">
      <c r="B11" s="11" t="s">
        <v>10</v>
      </c>
      <c r="C11" s="12"/>
      <c r="D11" s="8">
        <v>2140</v>
      </c>
      <c r="E11" s="8">
        <v>1813</v>
      </c>
      <c r="F11" s="10">
        <v>0.18036403750689467</v>
      </c>
      <c r="G11" s="12"/>
      <c r="H11" s="8">
        <v>5775</v>
      </c>
      <c r="I11" s="8">
        <v>6346</v>
      </c>
      <c r="J11" s="10">
        <v>-8.9977938859123863E-2</v>
      </c>
      <c r="K11" s="13"/>
      <c r="L11" s="12"/>
      <c r="M11" s="12"/>
    </row>
    <row r="12" spans="2:13" x14ac:dyDescent="0.25">
      <c r="B12" s="16" t="s">
        <v>11</v>
      </c>
      <c r="C12" s="14"/>
      <c r="D12" s="34">
        <v>26227</v>
      </c>
      <c r="E12" s="34">
        <v>30309</v>
      </c>
      <c r="F12" s="35">
        <v>-0.13467946814477549</v>
      </c>
      <c r="G12" s="14"/>
      <c r="H12" s="34">
        <v>67333</v>
      </c>
      <c r="I12" s="34">
        <v>125820</v>
      </c>
      <c r="J12" s="35">
        <v>-0.4648466062629153</v>
      </c>
      <c r="K12" s="15"/>
      <c r="L12" s="14"/>
      <c r="M12" s="14"/>
    </row>
    <row r="13" spans="2:13" x14ac:dyDescent="0.25">
      <c r="B13" s="5"/>
      <c r="C13" s="5"/>
      <c r="D13" s="5"/>
      <c r="E13" s="5"/>
      <c r="F13" s="7"/>
      <c r="G13" s="6"/>
      <c r="H13" s="5"/>
      <c r="I13" s="5"/>
      <c r="J13" s="7"/>
      <c r="K13" s="5"/>
      <c r="L13" s="6"/>
      <c r="M13" s="6"/>
    </row>
    <row r="14" spans="2:13" x14ac:dyDescent="0.25">
      <c r="B14" s="5"/>
      <c r="C14" s="6"/>
      <c r="D14" s="5"/>
      <c r="E14" s="5"/>
      <c r="F14" s="7"/>
      <c r="G14" s="6"/>
      <c r="H14" s="5"/>
      <c r="I14" s="5"/>
      <c r="J14" s="7"/>
      <c r="K14" s="5"/>
      <c r="L14" s="6"/>
      <c r="M14" s="6"/>
    </row>
    <row r="15" spans="2:13" x14ac:dyDescent="0.25">
      <c r="B15" s="11" t="s">
        <v>12</v>
      </c>
      <c r="C15" s="12"/>
      <c r="D15" s="8">
        <v>16983</v>
      </c>
      <c r="E15" s="8">
        <v>119</v>
      </c>
      <c r="F15" s="9" t="s">
        <v>13</v>
      </c>
      <c r="G15" s="12"/>
      <c r="H15" s="8">
        <v>53051</v>
      </c>
      <c r="I15" s="8">
        <v>121</v>
      </c>
      <c r="J15" s="9" t="s">
        <v>13</v>
      </c>
      <c r="K15" s="13"/>
      <c r="L15" s="12"/>
      <c r="M15" s="12"/>
    </row>
    <row r="16" spans="2:13" x14ac:dyDescent="0.25">
      <c r="B16" s="11" t="s">
        <v>14</v>
      </c>
      <c r="C16" s="12"/>
      <c r="D16" s="8">
        <v>0</v>
      </c>
      <c r="E16" s="8">
        <v>0</v>
      </c>
      <c r="F16" s="9" t="s">
        <v>9</v>
      </c>
      <c r="G16" s="12"/>
      <c r="H16" s="8">
        <v>2</v>
      </c>
      <c r="I16" s="8">
        <v>0</v>
      </c>
      <c r="J16" s="9" t="s">
        <v>9</v>
      </c>
      <c r="K16" s="13"/>
      <c r="L16" s="12"/>
      <c r="M16" s="12"/>
    </row>
    <row r="17" spans="2:13" x14ac:dyDescent="0.25">
      <c r="B17" s="11" t="s">
        <v>15</v>
      </c>
      <c r="C17" s="12"/>
      <c r="D17" s="8">
        <v>11441</v>
      </c>
      <c r="E17" s="8">
        <v>12361</v>
      </c>
      <c r="F17" s="10">
        <v>-7.4427635304586959E-2</v>
      </c>
      <c r="G17" s="12"/>
      <c r="H17" s="8">
        <v>31204</v>
      </c>
      <c r="I17" s="8">
        <v>52889</v>
      </c>
      <c r="J17" s="9">
        <v>-0.41000964283688479</v>
      </c>
      <c r="K17" s="13"/>
      <c r="L17" s="12"/>
      <c r="M17" s="12"/>
    </row>
    <row r="18" spans="2:13" x14ac:dyDescent="0.25">
      <c r="B18" s="11" t="s">
        <v>16</v>
      </c>
      <c r="C18" s="12"/>
      <c r="D18" s="8">
        <v>5245</v>
      </c>
      <c r="E18" s="8">
        <v>8267</v>
      </c>
      <c r="F18" s="10">
        <v>-0.36554977621870088</v>
      </c>
      <c r="G18" s="12"/>
      <c r="H18" s="8">
        <v>16677</v>
      </c>
      <c r="I18" s="8">
        <v>33648</v>
      </c>
      <c r="J18" s="9">
        <v>-0.50436875891583455</v>
      </c>
      <c r="K18" s="13"/>
      <c r="L18" s="12"/>
      <c r="M18" s="12"/>
    </row>
    <row r="19" spans="2:13" x14ac:dyDescent="0.25">
      <c r="B19" s="11" t="s">
        <v>17</v>
      </c>
      <c r="C19" s="12"/>
      <c r="D19" s="8">
        <v>18813</v>
      </c>
      <c r="E19" s="8">
        <v>20434</v>
      </c>
      <c r="F19" s="10">
        <v>-7.932857003034155E-2</v>
      </c>
      <c r="G19" s="12"/>
      <c r="H19" s="8">
        <v>57694</v>
      </c>
      <c r="I19" s="8">
        <v>76339</v>
      </c>
      <c r="J19" s="9">
        <v>-0.24423951060401627</v>
      </c>
      <c r="K19" s="13"/>
      <c r="L19" s="12"/>
      <c r="M19" s="12"/>
    </row>
    <row r="20" spans="2:13" x14ac:dyDescent="0.25">
      <c r="B20" s="11" t="s">
        <v>18</v>
      </c>
      <c r="C20" s="12"/>
      <c r="D20" s="8">
        <v>12653</v>
      </c>
      <c r="E20" s="8">
        <v>12534</v>
      </c>
      <c r="F20" s="10">
        <v>9.4941758417106392E-3</v>
      </c>
      <c r="G20" s="12"/>
      <c r="H20" s="8">
        <v>37410</v>
      </c>
      <c r="I20" s="8">
        <v>50965</v>
      </c>
      <c r="J20" s="9">
        <v>-0.26596683998822723</v>
      </c>
      <c r="K20" s="13"/>
      <c r="L20" s="12"/>
      <c r="M20" s="12"/>
    </row>
    <row r="21" spans="2:13" x14ac:dyDescent="0.25">
      <c r="B21" s="11" t="s">
        <v>19</v>
      </c>
      <c r="C21" s="12"/>
      <c r="D21" s="8">
        <v>11931</v>
      </c>
      <c r="E21" s="8">
        <v>13043</v>
      </c>
      <c r="F21" s="10">
        <v>-8.5256459403511453E-2</v>
      </c>
      <c r="G21" s="12"/>
      <c r="H21" s="8">
        <v>33832</v>
      </c>
      <c r="I21" s="8">
        <v>52972</v>
      </c>
      <c r="J21" s="9">
        <v>-0.36132296307483203</v>
      </c>
      <c r="K21" s="13"/>
      <c r="L21" s="12"/>
      <c r="M21" s="12"/>
    </row>
    <row r="22" spans="2:13" x14ac:dyDescent="0.25">
      <c r="B22" s="11" t="s">
        <v>20</v>
      </c>
      <c r="C22" s="12"/>
      <c r="D22" s="8">
        <v>19396</v>
      </c>
      <c r="E22" s="8">
        <v>23624</v>
      </c>
      <c r="F22" s="10">
        <v>-0.17897053843548938</v>
      </c>
      <c r="G22" s="12"/>
      <c r="H22" s="8">
        <v>50429</v>
      </c>
      <c r="I22" s="8">
        <v>83198</v>
      </c>
      <c r="J22" s="9">
        <v>-0.39386764104906369</v>
      </c>
      <c r="K22" s="13"/>
      <c r="L22" s="12"/>
      <c r="M22" s="12"/>
    </row>
    <row r="23" spans="2:13" x14ac:dyDescent="0.25">
      <c r="B23" s="16" t="s">
        <v>21</v>
      </c>
      <c r="C23" s="14"/>
      <c r="D23" s="34">
        <v>96462</v>
      </c>
      <c r="E23" s="34">
        <v>90382</v>
      </c>
      <c r="F23" s="35">
        <v>6.7270031643468897E-2</v>
      </c>
      <c r="G23" s="14"/>
      <c r="H23" s="34">
        <v>280299</v>
      </c>
      <c r="I23" s="34">
        <v>350132</v>
      </c>
      <c r="J23" s="35">
        <v>-0.19944763689122957</v>
      </c>
      <c r="K23" s="15"/>
      <c r="L23" s="14"/>
      <c r="M23" s="14"/>
    </row>
    <row r="24" spans="2:13" x14ac:dyDescent="0.25">
      <c r="B24" s="5"/>
      <c r="C24" s="6"/>
      <c r="D24" s="5"/>
      <c r="E24" s="5"/>
      <c r="F24" s="7"/>
      <c r="G24" s="6"/>
      <c r="H24" s="5"/>
      <c r="I24" s="5"/>
      <c r="J24" s="7"/>
      <c r="K24" s="5"/>
      <c r="L24" s="6"/>
      <c r="M24" s="6"/>
    </row>
    <row r="25" spans="2:13" x14ac:dyDescent="0.25">
      <c r="B25" s="11" t="s">
        <v>22</v>
      </c>
      <c r="C25" s="12"/>
      <c r="D25" s="8">
        <v>33930</v>
      </c>
      <c r="E25" s="8">
        <v>32494</v>
      </c>
      <c r="F25" s="10">
        <v>4.4192774050593853E-2</v>
      </c>
      <c r="G25" s="12"/>
      <c r="H25" s="8">
        <v>81500</v>
      </c>
      <c r="I25" s="8">
        <v>110067</v>
      </c>
      <c r="J25" s="10">
        <v>-0.25954191537881477</v>
      </c>
      <c r="K25" s="13"/>
      <c r="L25" s="12"/>
      <c r="M25" s="12"/>
    </row>
    <row r="26" spans="2:13" x14ac:dyDescent="0.25">
      <c r="B26" s="11" t="s">
        <v>23</v>
      </c>
      <c r="C26" s="12"/>
      <c r="D26" s="8">
        <v>32157</v>
      </c>
      <c r="E26" s="8">
        <v>33126</v>
      </c>
      <c r="F26" s="10">
        <v>-2.925194711103063E-2</v>
      </c>
      <c r="G26" s="12"/>
      <c r="H26" s="8">
        <v>93759</v>
      </c>
      <c r="I26" s="8">
        <v>135766</v>
      </c>
      <c r="J26" s="10">
        <v>-0.30940736266812019</v>
      </c>
      <c r="K26" s="13"/>
      <c r="L26" s="12"/>
      <c r="M26" s="12"/>
    </row>
    <row r="27" spans="2:13" x14ac:dyDescent="0.25">
      <c r="B27" s="11" t="s">
        <v>24</v>
      </c>
      <c r="C27" s="12"/>
      <c r="D27" s="8">
        <v>29610</v>
      </c>
      <c r="E27" s="8">
        <v>31600</v>
      </c>
      <c r="F27" s="10">
        <v>-6.29746835443038E-2</v>
      </c>
      <c r="G27" s="12"/>
      <c r="H27" s="8">
        <v>76606</v>
      </c>
      <c r="I27" s="8">
        <v>113270</v>
      </c>
      <c r="J27" s="10">
        <v>-0.32368676613401604</v>
      </c>
      <c r="K27" s="13"/>
      <c r="L27" s="12"/>
      <c r="M27" s="12"/>
    </row>
    <row r="28" spans="2:13" x14ac:dyDescent="0.25">
      <c r="B28" s="11" t="s">
        <v>25</v>
      </c>
      <c r="C28" s="12"/>
      <c r="D28" s="8">
        <v>10700</v>
      </c>
      <c r="E28" s="8">
        <v>5766</v>
      </c>
      <c r="F28" s="10">
        <v>0.85570586194935827</v>
      </c>
      <c r="G28" s="12"/>
      <c r="H28" s="8">
        <v>47145</v>
      </c>
      <c r="I28" s="8">
        <v>38312</v>
      </c>
      <c r="J28" s="10">
        <v>0.23055439548966383</v>
      </c>
      <c r="K28" s="13"/>
      <c r="L28" s="12"/>
      <c r="M28" s="12"/>
    </row>
    <row r="29" spans="2:13" x14ac:dyDescent="0.25">
      <c r="B29" s="11" t="s">
        <v>26</v>
      </c>
      <c r="C29" s="12"/>
      <c r="D29" s="8">
        <v>16292</v>
      </c>
      <c r="E29" s="8">
        <v>17705</v>
      </c>
      <c r="F29" s="10">
        <v>-7.9807963852019159E-2</v>
      </c>
      <c r="G29" s="12"/>
      <c r="H29" s="8">
        <v>48622</v>
      </c>
      <c r="I29" s="8">
        <v>78537</v>
      </c>
      <c r="J29" s="10">
        <v>-0.38090326852311651</v>
      </c>
      <c r="K29" s="13"/>
      <c r="L29" s="12"/>
      <c r="M29" s="12"/>
    </row>
    <row r="30" spans="2:13" x14ac:dyDescent="0.25">
      <c r="B30" s="16" t="s">
        <v>27</v>
      </c>
      <c r="C30" s="14"/>
      <c r="D30" s="34">
        <v>122689</v>
      </c>
      <c r="E30" s="34">
        <v>120691</v>
      </c>
      <c r="F30" s="35">
        <v>1.6554672676504456E-2</v>
      </c>
      <c r="G30" s="14"/>
      <c r="H30" s="34">
        <v>347632</v>
      </c>
      <c r="I30" s="34">
        <v>475952</v>
      </c>
      <c r="J30" s="35">
        <v>-0.26960701919521302</v>
      </c>
      <c r="K30" s="20"/>
    </row>
    <row r="31" spans="2:13" x14ac:dyDescent="0.25">
      <c r="B31" s="20" t="s">
        <v>28</v>
      </c>
      <c r="C31" s="22"/>
      <c r="D31" s="20"/>
      <c r="E31" s="20"/>
      <c r="F31" s="21"/>
      <c r="G31" s="22"/>
      <c r="H31" s="20"/>
      <c r="I31" s="20"/>
      <c r="J31" s="21"/>
      <c r="K31" s="20"/>
      <c r="L31" s="22"/>
      <c r="M31" s="22"/>
    </row>
    <row r="32" spans="2:13" x14ac:dyDescent="0.25">
      <c r="B32" s="17" t="s">
        <v>29</v>
      </c>
      <c r="C32" s="22"/>
      <c r="D32" s="18"/>
      <c r="E32" s="18"/>
      <c r="F32" s="19"/>
      <c r="G32" s="22"/>
      <c r="H32" s="18"/>
      <c r="I32" s="18"/>
      <c r="J32" s="23"/>
      <c r="K32" s="20"/>
      <c r="L32" s="22"/>
      <c r="M32" s="22"/>
    </row>
    <row r="33" spans="2:13" x14ac:dyDescent="0.25">
      <c r="B33" s="24"/>
      <c r="C33" s="22"/>
      <c r="D33" s="24"/>
      <c r="E33" s="24"/>
      <c r="F33" s="21"/>
      <c r="G33" s="22"/>
      <c r="H33" s="24"/>
      <c r="I33" s="24"/>
      <c r="J33" s="21"/>
      <c r="K33" s="20"/>
      <c r="L33" s="22"/>
      <c r="M33" s="22"/>
    </row>
    <row r="34" spans="2:13" x14ac:dyDescent="0.25">
      <c r="B34" s="36" t="s">
        <v>30</v>
      </c>
      <c r="C34" s="39"/>
      <c r="D34" s="37">
        <v>13772</v>
      </c>
      <c r="E34" s="37">
        <v>6288</v>
      </c>
      <c r="F34" s="38" t="s">
        <v>13</v>
      </c>
      <c r="G34" s="39"/>
      <c r="H34" s="37">
        <v>65279</v>
      </c>
      <c r="I34" s="37">
        <v>49450</v>
      </c>
      <c r="J34" s="38">
        <v>0.32010111223458049</v>
      </c>
      <c r="K34" s="20"/>
      <c r="L34" s="22"/>
      <c r="M34" s="22"/>
    </row>
    <row r="35" spans="2:13" x14ac:dyDescent="0.25">
      <c r="B35" s="25" t="s">
        <v>15</v>
      </c>
      <c r="C35" s="28"/>
      <c r="D35" s="26">
        <v>5288</v>
      </c>
      <c r="E35" s="26">
        <v>2779</v>
      </c>
      <c r="F35" s="27">
        <v>0.90284274919035634</v>
      </c>
      <c r="G35" s="28"/>
      <c r="H35" s="26">
        <v>28829</v>
      </c>
      <c r="I35" s="26">
        <v>23531</v>
      </c>
      <c r="J35" s="27">
        <v>0.2251498023883387</v>
      </c>
      <c r="K35" s="29"/>
      <c r="L35" s="28"/>
      <c r="M35" s="28"/>
    </row>
    <row r="36" spans="2:13" x14ac:dyDescent="0.25">
      <c r="B36" s="25" t="s">
        <v>20</v>
      </c>
      <c r="C36" s="28"/>
      <c r="D36" s="26">
        <v>2897</v>
      </c>
      <c r="E36" s="26">
        <v>878</v>
      </c>
      <c r="F36" s="27" t="s">
        <v>13</v>
      </c>
      <c r="G36" s="28"/>
      <c r="H36" s="26">
        <v>13343</v>
      </c>
      <c r="I36" s="26">
        <v>7469</v>
      </c>
      <c r="J36" s="27">
        <v>0.78645066273932263</v>
      </c>
      <c r="K36" s="29"/>
      <c r="L36" s="28"/>
      <c r="M36" s="28"/>
    </row>
    <row r="37" spans="2:13" x14ac:dyDescent="0.25">
      <c r="B37" s="25" t="s">
        <v>4</v>
      </c>
      <c r="C37" s="28"/>
      <c r="D37" s="26">
        <v>1771</v>
      </c>
      <c r="E37" s="26">
        <v>720</v>
      </c>
      <c r="F37" s="27" t="s">
        <v>13</v>
      </c>
      <c r="G37" s="28"/>
      <c r="H37" s="26">
        <v>6646</v>
      </c>
      <c r="I37" s="26">
        <v>5726</v>
      </c>
      <c r="J37" s="27">
        <v>0.16067062521830255</v>
      </c>
      <c r="K37" s="29"/>
      <c r="L37" s="28"/>
      <c r="M37" s="28"/>
    </row>
    <row r="38" spans="2:13" x14ac:dyDescent="0.25">
      <c r="B38" s="25" t="s">
        <v>3</v>
      </c>
      <c r="C38" s="28"/>
      <c r="D38" s="26">
        <v>3121</v>
      </c>
      <c r="E38" s="26">
        <v>1659</v>
      </c>
      <c r="F38" s="27">
        <v>0.88125376732971672</v>
      </c>
      <c r="G38" s="28"/>
      <c r="H38" s="26">
        <v>13769</v>
      </c>
      <c r="I38" s="26">
        <v>10453</v>
      </c>
      <c r="J38" s="27">
        <v>0.31722950349182044</v>
      </c>
      <c r="K38" s="29"/>
      <c r="L38" s="28"/>
      <c r="M38" s="28"/>
    </row>
    <row r="39" spans="2:13" x14ac:dyDescent="0.25">
      <c r="B39" s="25" t="s">
        <v>5</v>
      </c>
      <c r="C39" s="28"/>
      <c r="D39" s="26">
        <v>695</v>
      </c>
      <c r="E39" s="26">
        <v>252</v>
      </c>
      <c r="F39" s="27" t="s">
        <v>13</v>
      </c>
      <c r="G39" s="28"/>
      <c r="H39" s="26">
        <v>2692</v>
      </c>
      <c r="I39" s="26">
        <v>2271</v>
      </c>
      <c r="J39" s="27">
        <v>0.18538088947600184</v>
      </c>
      <c r="K39" s="29"/>
      <c r="L39" s="28"/>
      <c r="M39" s="28"/>
    </row>
  </sheetData>
  <mergeCells count="2">
    <mergeCell ref="D2:F2"/>
    <mergeCell ref="H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Retails</vt:lpstr>
      <vt:lpstr>Wholesales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2021-04-14T13:55:42Z</dcterms:created>
  <dcterms:modified xsi:type="dcterms:W3CDTF">2021-04-14T15:12:42Z</dcterms:modified>
</cp:coreProperties>
</file>